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<sst xmlns="http://schemas.openxmlformats.org/spreadsheetml/2006/main" count="128" uniqueCount="127">
  <si>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</si>
  <si>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</si>
  <si>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</si>
  <si>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</si>
  <si>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</si>
  <si>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</si>
  <si>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</si>
  <si>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</si>
  <si>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</si>
  <si>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</si>
  <si>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</si>
  <si>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</si>
  <si>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</si>
  <si>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</si>
  <si>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</si>
  <si>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</si>
  <si>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</si>
  <si>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</si>
  <si>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</si>
  <si>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</si>
  <si>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</si>
  <si>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</si>
  <si>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</si>
  <si>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</si>
  <si>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</si>
  <si>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</si>
  <si>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</si>
  <si>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</si>
  <si>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</si>
  <si>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</si>
  <si>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</si>
  <si>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</si>
  <si>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</si>
  <si>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</si>
  <si>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</si>
  <si>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</si>
  <si>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</si>
  <si>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</si>
  <si>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</si>
  <si>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</si>
  <si>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</si>
  <si>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</si>
  <si>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</si>
  <si>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</si>
  <si>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</si>
  <si>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</si>
  <si>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</si>
  <si>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</si>
  <si>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</si>
  <si>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</si>
  <si>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</si>
  <si>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</si>
  <si>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</si>
  <si>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</si>
  <si>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</si>
  <si>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</si>
  <si>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</si>
  <si>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</si>
  <si>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</si>
  <si>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</si>
  <si>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</si>
  <si>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</si>
  <si>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</si>
  <si>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</si>
  <si>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</si>
  <si>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</si>
  <si>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</si>
  <si>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</si>
  <si>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</si>
  <si>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</si>
  <si>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</si>
  <si>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</si>
  <si>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</si>
  <si>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</si>
  <si>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</si>
  <si>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</si>
  <si>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</si>
  <si>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</si>
  <si>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</si>
  <si>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</si>
  <si>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</si>
  <si>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</si>
  <si>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</si>
  <si>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</si>
  <si>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</si>
  <si>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</si>
  <si>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</si>
  <si>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</si>
  <si>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</si>
  <si>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</si>
  <si>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</si>
  <si>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</si>
  <si>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</si>
  <si>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</si>
  <si>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</si>
  <si>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</si>
  <si>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</si>
  <si>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</si>
  <si>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</si>
  <si>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</si>
  <si>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</si>
  <si>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</si>
  <si>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</si>
  <si>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</si>
  <si>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</si>
  <si>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</si>
  <si>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</si>
  <si>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</si>
  <si>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</si>
  <si>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</si>
  <si>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</si>
  <si>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</si>
  <si>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</si>
  <si>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</si>
  <si>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</si>
  <si>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</si>
  <si>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</si>
  <si>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</si>
  <si>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</si>
  <si>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</si>
  <si>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</si>
  <si>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</si>
  <si>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</si>
  <si>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</si>
  <si>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</si>
  <si>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</si>
  <si>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 от 10 декабря 2020 года № 41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</si>
</sst>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Font="1" applyBorder="1" applyAlignment="1">
      <alignment horizontal="center" vertical="center"/>
      <protection/>
    </xf>
    <xf numFmtId="172" fontId="4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center" vertical="top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89" zoomScalePageLayoutView="0" workbookViewId="0" topLeftCell="A37">
      <selection activeCell="H14" sqref="H14"/>
    </sheetView>
  </sheetViews>
  <sheetFormatPr defaultColWidth="9.125" defaultRowHeight="12.75"/>
  <cols>
    <col min="1" max="1" width="7.50390625" style="1" customWidth="1"/>
    <col min="2" max="2" width="48.875" style="2" customWidth="1"/>
    <col min="3" max="3" width="31.50390625" style="1" customWidth="1"/>
    <col min="4" max="4" width="21.50390625" style="1" hidden="1" customWidth="1"/>
    <col min="5" max="5" width="20.875" style="1" hidden="1" customWidth="1"/>
    <col min="6" max="6" width="17.2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">
      <c r="B2" s="6"/>
      <c r="C2" s="38" t="s">
        <v>0</v>
      </c>
      <c r="D2" s="38"/>
      <c r="E2" s="38"/>
      <c r="F2" s="38"/>
    </row>
    <row r="3" spans="2:6" ht="15">
      <c r="B3" s="6"/>
      <c r="C3" s="38" t="s">
        <v>1</v>
      </c>
      <c r="D3" s="38"/>
      <c r="E3" s="38"/>
      <c r="F3" s="38"/>
    </row>
    <row r="4" spans="2:6" ht="15">
      <c r="B4" s="6"/>
      <c r="C4" s="38" t="s">
        <v>2</v>
      </c>
      <c r="D4" s="38"/>
      <c r="E4" s="38"/>
      <c r="F4" s="38"/>
    </row>
    <row r="5" spans="2:6" ht="15">
      <c r="B5" s="6"/>
      <c r="C5" s="38" t="s">
        <v>126</v>
      </c>
      <c r="D5" s="38"/>
      <c r="E5" s="38"/>
      <c r="F5" s="38"/>
    </row>
    <row r="6" spans="2:6" ht="25.5" customHeight="1">
      <c r="B6" s="38"/>
      <c r="C6" s="38"/>
      <c r="D6" s="38"/>
      <c r="E6" s="38"/>
      <c r="F6" s="38"/>
    </row>
    <row r="7" spans="2:6" s="7" customFormat="1" ht="15">
      <c r="B7" s="39" t="s">
        <v>3</v>
      </c>
      <c r="C7" s="39"/>
      <c r="D7" s="39"/>
      <c r="E7" s="39"/>
      <c r="F7" s="39"/>
    </row>
    <row r="8" spans="2:6" ht="15">
      <c r="B8" s="39" t="s">
        <v>4</v>
      </c>
      <c r="C8" s="39"/>
      <c r="D8" s="39"/>
      <c r="E8" s="39"/>
      <c r="F8" s="39"/>
    </row>
    <row r="9" spans="2:6" ht="15">
      <c r="B9" s="8"/>
      <c r="C9" s="8"/>
      <c r="D9" s="8"/>
      <c r="E9" s="8"/>
      <c r="F9" s="8"/>
    </row>
    <row r="10" spans="2:6" ht="15">
      <c r="B10" s="6"/>
      <c r="C10" s="9"/>
      <c r="D10" s="9"/>
      <c r="E10" s="9"/>
      <c r="F10" s="10" t="s">
        <v>5</v>
      </c>
    </row>
    <row r="11" spans="1:6" ht="15.75" customHeight="1">
      <c r="A11" s="42" t="s">
        <v>6</v>
      </c>
      <c r="B11" s="42" t="s">
        <v>7</v>
      </c>
      <c r="C11" s="42" t="s">
        <v>8</v>
      </c>
      <c r="D11" s="42" t="s">
        <v>9</v>
      </c>
      <c r="E11" s="42"/>
      <c r="F11" s="42" t="s">
        <v>9</v>
      </c>
    </row>
    <row r="12" spans="1:6" ht="8.25" customHeight="1">
      <c r="A12" s="42"/>
      <c r="B12" s="42"/>
      <c r="C12" s="42"/>
      <c r="D12" s="42"/>
      <c r="E12" s="42"/>
      <c r="F12" s="42"/>
    </row>
    <row r="13" spans="1:6" ht="15">
      <c r="A13" s="11">
        <v>1</v>
      </c>
      <c r="B13" s="11">
        <v>2</v>
      </c>
      <c r="C13" s="11">
        <v>3</v>
      </c>
      <c r="D13" s="12">
        <v>4</v>
      </c>
      <c r="E13" s="11"/>
      <c r="F13" s="12">
        <v>4</v>
      </c>
    </row>
    <row r="14" spans="1:6" ht="30.75">
      <c r="A14" s="13" t="s">
        <v>10</v>
      </c>
      <c r="B14" s="32" t="s">
        <v>11</v>
      </c>
      <c r="C14" s="11" t="s">
        <v>12</v>
      </c>
      <c r="D14" s="14">
        <f>D15+D19+D25+D34+D37</f>
        <v>15734200</v>
      </c>
      <c r="E14" s="14">
        <f>E15+E19+E25+E34+E37</f>
        <v>0</v>
      </c>
      <c r="F14" s="14">
        <f>F15+F19+F25+F34+F37</f>
        <v>15734200</v>
      </c>
    </row>
    <row r="15" spans="1:6" ht="18" customHeight="1">
      <c r="A15" s="15" t="s">
        <v>13</v>
      </c>
      <c r="B15" s="33" t="s">
        <v>14</v>
      </c>
      <c r="C15" s="16" t="s">
        <v>15</v>
      </c>
      <c r="D15" s="17">
        <f>D16</f>
        <v>13107500</v>
      </c>
      <c r="E15" s="17">
        <f>E16</f>
        <v>0</v>
      </c>
      <c r="F15" s="17">
        <f>F16</f>
        <v>13107500</v>
      </c>
    </row>
    <row r="16" spans="1:6" ht="17.25" customHeight="1">
      <c r="A16" s="15" t="s">
        <v>16</v>
      </c>
      <c r="B16" s="33" t="s">
        <v>17</v>
      </c>
      <c r="C16" s="16" t="s">
        <v>18</v>
      </c>
      <c r="D16" s="17">
        <f>D17+D18</f>
        <v>13107500</v>
      </c>
      <c r="E16" s="17">
        <f>E17+E18</f>
        <v>0</v>
      </c>
      <c r="F16" s="17">
        <f>F17+F18</f>
        <v>13107500</v>
      </c>
    </row>
    <row r="17" spans="1:6" ht="114" customHeight="1">
      <c r="A17" s="15" t="s">
        <v>19</v>
      </c>
      <c r="B17" s="33" t="s">
        <v>20</v>
      </c>
      <c r="C17" s="16" t="s">
        <v>21</v>
      </c>
      <c r="D17" s="17">
        <v>13100000</v>
      </c>
      <c r="E17" s="16"/>
      <c r="F17" s="17">
        <f>E17+D17</f>
        <v>13100000</v>
      </c>
    </row>
    <row r="18" spans="1:6" ht="66.75" customHeight="1">
      <c r="A18" s="15" t="s">
        <v>22</v>
      </c>
      <c r="B18" s="19" t="s">
        <v>23</v>
      </c>
      <c r="C18" s="18" t="s">
        <v>24</v>
      </c>
      <c r="D18" s="17">
        <v>7500</v>
      </c>
      <c r="E18" s="18"/>
      <c r="F18" s="17">
        <f>E18+D18</f>
        <v>7500</v>
      </c>
    </row>
    <row r="19" spans="1:6" ht="49.5" customHeight="1">
      <c r="A19" s="15" t="s">
        <v>25</v>
      </c>
      <c r="B19" s="33" t="s">
        <v>26</v>
      </c>
      <c r="C19" s="18" t="s">
        <v>27</v>
      </c>
      <c r="D19" s="17">
        <f>D20</f>
        <v>1626200</v>
      </c>
      <c r="E19" s="17">
        <f>E20</f>
        <v>0</v>
      </c>
      <c r="F19" s="17">
        <f>F20</f>
        <v>1626200</v>
      </c>
    </row>
    <row r="20" spans="1:6" ht="51.75" customHeight="1">
      <c r="A20" s="15" t="s">
        <v>28</v>
      </c>
      <c r="B20" s="33" t="s">
        <v>29</v>
      </c>
      <c r="C20" s="18" t="s">
        <v>30</v>
      </c>
      <c r="D20" s="17">
        <f>D21+D22+D23+D24</f>
        <v>1626200</v>
      </c>
      <c r="E20" s="17">
        <f>E21+E22+E23+E24</f>
        <v>0</v>
      </c>
      <c r="F20" s="17">
        <f>F21+F22+F23+F24</f>
        <v>1626200</v>
      </c>
    </row>
    <row r="21" spans="1:6" ht="157.5" customHeight="1">
      <c r="A21" s="15" t="s">
        <v>31</v>
      </c>
      <c r="B21" s="34" t="s">
        <v>113</v>
      </c>
      <c r="C21" s="18" t="s">
        <v>32</v>
      </c>
      <c r="D21" s="17">
        <v>749660</v>
      </c>
      <c r="E21" s="18"/>
      <c r="F21" s="17">
        <f>E21+D21</f>
        <v>749660</v>
      </c>
    </row>
    <row r="22" spans="1:6" ht="192" customHeight="1">
      <c r="A22" s="15" t="s">
        <v>33</v>
      </c>
      <c r="B22" s="34" t="s">
        <v>114</v>
      </c>
      <c r="C22" s="18" t="s">
        <v>34</v>
      </c>
      <c r="D22" s="17">
        <v>3760</v>
      </c>
      <c r="E22" s="18"/>
      <c r="F22" s="17">
        <f>E22+D22</f>
        <v>3760</v>
      </c>
    </row>
    <row r="23" spans="1:6" ht="157.5" customHeight="1">
      <c r="A23" s="15" t="s">
        <v>35</v>
      </c>
      <c r="B23" s="34" t="s">
        <v>115</v>
      </c>
      <c r="C23" s="18" t="s">
        <v>36</v>
      </c>
      <c r="D23" s="17">
        <v>976450</v>
      </c>
      <c r="E23" s="18"/>
      <c r="F23" s="17">
        <f>E23+D23</f>
        <v>976450</v>
      </c>
    </row>
    <row r="24" spans="1:6" ht="158.25" customHeight="1">
      <c r="A24" s="15" t="s">
        <v>37</v>
      </c>
      <c r="B24" s="34" t="s">
        <v>116</v>
      </c>
      <c r="C24" s="18" t="s">
        <v>38</v>
      </c>
      <c r="D24" s="17">
        <v>-103670</v>
      </c>
      <c r="E24" s="18"/>
      <c r="F24" s="17">
        <f>E24+D24</f>
        <v>-103670</v>
      </c>
    </row>
    <row r="25" spans="1:6" ht="15">
      <c r="A25" s="15" t="s">
        <v>39</v>
      </c>
      <c r="B25" s="33" t="s">
        <v>40</v>
      </c>
      <c r="C25" s="16" t="s">
        <v>41</v>
      </c>
      <c r="D25" s="17">
        <f>D26+D31+D28</f>
        <v>310500</v>
      </c>
      <c r="E25" s="17">
        <f>E26+E31+E28</f>
        <v>0</v>
      </c>
      <c r="F25" s="17">
        <f>F26+F31+F28</f>
        <v>310500</v>
      </c>
    </row>
    <row r="26" spans="1:6" ht="20.25" customHeight="1">
      <c r="A26" s="15" t="s">
        <v>42</v>
      </c>
      <c r="B26" s="33" t="s">
        <v>43</v>
      </c>
      <c r="C26" s="16" t="s">
        <v>44</v>
      </c>
      <c r="D26" s="17">
        <f>D27</f>
        <v>198500</v>
      </c>
      <c r="E26" s="17">
        <f>E27</f>
        <v>0</v>
      </c>
      <c r="F26" s="17">
        <f>F27</f>
        <v>198500</v>
      </c>
    </row>
    <row r="27" spans="1:6" ht="66.75" customHeight="1">
      <c r="A27" s="15" t="s">
        <v>45</v>
      </c>
      <c r="B27" s="33" t="s">
        <v>117</v>
      </c>
      <c r="C27" s="16" t="s">
        <v>46</v>
      </c>
      <c r="D27" s="17">
        <v>198500</v>
      </c>
      <c r="E27" s="16"/>
      <c r="F27" s="17">
        <f>E27+D27</f>
        <v>198500</v>
      </c>
    </row>
    <row r="28" spans="1:6" ht="19.5" customHeight="1">
      <c r="A28" s="15" t="s">
        <v>47</v>
      </c>
      <c r="B28" s="33" t="s">
        <v>118</v>
      </c>
      <c r="C28" s="16" t="s">
        <v>48</v>
      </c>
      <c r="D28" s="17">
        <f>D30+D29</f>
        <v>55100</v>
      </c>
      <c r="E28" s="17">
        <f>E30+E29</f>
        <v>0</v>
      </c>
      <c r="F28" s="17">
        <f>F30+F29</f>
        <v>55100</v>
      </c>
    </row>
    <row r="29" spans="1:6" ht="19.5" customHeight="1">
      <c r="A29" s="15" t="s">
        <v>49</v>
      </c>
      <c r="B29" s="33" t="s">
        <v>50</v>
      </c>
      <c r="C29" s="16" t="s">
        <v>51</v>
      </c>
      <c r="D29" s="17">
        <v>1100</v>
      </c>
      <c r="E29" s="16"/>
      <c r="F29" s="17">
        <f>E29+D29</f>
        <v>1100</v>
      </c>
    </row>
    <row r="30" spans="1:6" ht="18.75" customHeight="1">
      <c r="A30" s="15" t="s">
        <v>52</v>
      </c>
      <c r="B30" s="33" t="s">
        <v>53</v>
      </c>
      <c r="C30" s="16" t="s">
        <v>54</v>
      </c>
      <c r="D30" s="17">
        <v>54000</v>
      </c>
      <c r="E30" s="16"/>
      <c r="F30" s="17">
        <f>E30+D30</f>
        <v>54000</v>
      </c>
    </row>
    <row r="31" spans="1:6" ht="18" customHeight="1">
      <c r="A31" s="15" t="s">
        <v>55</v>
      </c>
      <c r="B31" s="33" t="s">
        <v>56</v>
      </c>
      <c r="C31" s="16" t="s">
        <v>57</v>
      </c>
      <c r="D31" s="17">
        <f>D32+D33</f>
        <v>56900</v>
      </c>
      <c r="E31" s="17">
        <f>E32+E33</f>
        <v>0</v>
      </c>
      <c r="F31" s="17">
        <f>F32+F33</f>
        <v>56900</v>
      </c>
    </row>
    <row r="32" spans="1:6" ht="54" customHeight="1">
      <c r="A32" s="15" t="s">
        <v>58</v>
      </c>
      <c r="B32" s="33" t="s">
        <v>119</v>
      </c>
      <c r="C32" s="16" t="s">
        <v>59</v>
      </c>
      <c r="D32" s="17">
        <v>45000</v>
      </c>
      <c r="E32" s="16"/>
      <c r="F32" s="17">
        <f>E32+D32</f>
        <v>45000</v>
      </c>
    </row>
    <row r="33" spans="1:6" ht="51.75" customHeight="1">
      <c r="A33" s="15" t="s">
        <v>60</v>
      </c>
      <c r="B33" s="33" t="s">
        <v>120</v>
      </c>
      <c r="C33" s="16" t="s">
        <v>61</v>
      </c>
      <c r="D33" s="17">
        <v>11900</v>
      </c>
      <c r="E33" s="16"/>
      <c r="F33" s="17">
        <f>E33+D33</f>
        <v>11900</v>
      </c>
    </row>
    <row r="34" spans="1:6" ht="21" customHeight="1">
      <c r="A34" s="15" t="s">
        <v>62</v>
      </c>
      <c r="B34" s="33" t="s">
        <v>63</v>
      </c>
      <c r="C34" s="16" t="s">
        <v>64</v>
      </c>
      <c r="D34" s="17">
        <f aca="true" t="shared" si="0" ref="D34:F35">D35</f>
        <v>40000</v>
      </c>
      <c r="E34" s="17">
        <f t="shared" si="0"/>
        <v>0</v>
      </c>
      <c r="F34" s="17">
        <f t="shared" si="0"/>
        <v>40000</v>
      </c>
    </row>
    <row r="35" spans="1:6" ht="66.75" customHeight="1">
      <c r="A35" s="15" t="s">
        <v>65</v>
      </c>
      <c r="B35" s="33" t="s">
        <v>66</v>
      </c>
      <c r="C35" s="16" t="s">
        <v>67</v>
      </c>
      <c r="D35" s="17">
        <f t="shared" si="0"/>
        <v>40000</v>
      </c>
      <c r="E35" s="17">
        <f t="shared" si="0"/>
        <v>0</v>
      </c>
      <c r="F35" s="17">
        <f t="shared" si="0"/>
        <v>40000</v>
      </c>
    </row>
    <row r="36" spans="1:6" ht="111" customHeight="1">
      <c r="A36" s="15" t="s">
        <v>68</v>
      </c>
      <c r="B36" s="33" t="s">
        <v>69</v>
      </c>
      <c r="C36" s="16" t="s">
        <v>70</v>
      </c>
      <c r="D36" s="17">
        <v>40000</v>
      </c>
      <c r="E36" s="16"/>
      <c r="F36" s="17">
        <f>E36+D36</f>
        <v>40000</v>
      </c>
    </row>
    <row r="37" spans="1:6" ht="65.25" customHeight="1">
      <c r="A37" s="15" t="s">
        <v>71</v>
      </c>
      <c r="B37" s="33" t="s">
        <v>72</v>
      </c>
      <c r="C37" s="16" t="s">
        <v>73</v>
      </c>
      <c r="D37" s="17">
        <f>D38+D40</f>
        <v>650000</v>
      </c>
      <c r="E37" s="17">
        <f>E38+E40</f>
        <v>0</v>
      </c>
      <c r="F37" s="17">
        <f>F38+F40</f>
        <v>650000</v>
      </c>
    </row>
    <row r="38" spans="1:6" ht="98.25" customHeight="1">
      <c r="A38" s="15" t="s">
        <v>74</v>
      </c>
      <c r="B38" s="34" t="s">
        <v>75</v>
      </c>
      <c r="C38" s="16" t="s">
        <v>76</v>
      </c>
      <c r="D38" s="17">
        <f>D39</f>
        <v>600000</v>
      </c>
      <c r="E38" s="17">
        <f>E39</f>
        <v>0</v>
      </c>
      <c r="F38" s="17">
        <f>F39</f>
        <v>600000</v>
      </c>
    </row>
    <row r="39" spans="1:6" ht="48.75" customHeight="1">
      <c r="A39" s="15" t="s">
        <v>77</v>
      </c>
      <c r="B39" s="34" t="s">
        <v>78</v>
      </c>
      <c r="C39" s="16" t="s">
        <v>79</v>
      </c>
      <c r="D39" s="17">
        <v>600000</v>
      </c>
      <c r="E39" s="16"/>
      <c r="F39" s="17">
        <f>E39+D39</f>
        <v>600000</v>
      </c>
    </row>
    <row r="40" spans="1:6" ht="120" customHeight="1">
      <c r="A40" s="15" t="s">
        <v>80</v>
      </c>
      <c r="B40" s="33" t="s">
        <v>121</v>
      </c>
      <c r="C40" s="16" t="s">
        <v>81</v>
      </c>
      <c r="D40" s="17">
        <f>D41</f>
        <v>50000</v>
      </c>
      <c r="E40" s="17">
        <f>E41</f>
        <v>0</v>
      </c>
      <c r="F40" s="17">
        <f>F41</f>
        <v>50000</v>
      </c>
    </row>
    <row r="41" spans="1:6" ht="112.5" customHeight="1">
      <c r="A41" s="15" t="s">
        <v>82</v>
      </c>
      <c r="B41" s="33" t="s">
        <v>122</v>
      </c>
      <c r="C41" s="16" t="s">
        <v>83</v>
      </c>
      <c r="D41" s="17">
        <v>50000</v>
      </c>
      <c r="E41" s="16"/>
      <c r="F41" s="17">
        <f>E41+D41</f>
        <v>50000</v>
      </c>
    </row>
    <row r="42" spans="1:6" ht="30" customHeight="1">
      <c r="A42" s="13" t="s">
        <v>84</v>
      </c>
      <c r="B42" s="35" t="s">
        <v>85</v>
      </c>
      <c r="C42" s="20" t="s">
        <v>86</v>
      </c>
      <c r="D42" s="21">
        <f>D43</f>
        <v>10855800</v>
      </c>
      <c r="E42" s="21">
        <f>E43</f>
        <v>0</v>
      </c>
      <c r="F42" s="21">
        <f>F43</f>
        <v>10855800</v>
      </c>
    </row>
    <row r="43" spans="1:6" ht="51.75" customHeight="1">
      <c r="A43" s="15" t="s">
        <v>87</v>
      </c>
      <c r="B43" s="34" t="s">
        <v>88</v>
      </c>
      <c r="C43" s="22" t="s">
        <v>89</v>
      </c>
      <c r="D43" s="17">
        <f>D44+D46+D50</f>
        <v>10855800</v>
      </c>
      <c r="E43" s="17">
        <f>E44+E46+E50</f>
        <v>0</v>
      </c>
      <c r="F43" s="17">
        <f>F44+F46+F50</f>
        <v>10855800</v>
      </c>
    </row>
    <row r="44" spans="1:6" ht="31.5" customHeight="1">
      <c r="A44" s="15" t="s">
        <v>90</v>
      </c>
      <c r="B44" s="34" t="s">
        <v>91</v>
      </c>
      <c r="C44" s="23" t="s">
        <v>92</v>
      </c>
      <c r="D44" s="17">
        <f>D45</f>
        <v>7953700</v>
      </c>
      <c r="E44" s="17">
        <f>E45</f>
        <v>0</v>
      </c>
      <c r="F44" s="17">
        <f>F45</f>
        <v>7953700</v>
      </c>
    </row>
    <row r="45" spans="1:6" ht="48.75" customHeight="1">
      <c r="A45" s="15" t="s">
        <v>93</v>
      </c>
      <c r="B45" s="34" t="s">
        <v>123</v>
      </c>
      <c r="C45" s="22" t="s">
        <v>94</v>
      </c>
      <c r="D45" s="17">
        <v>7953700</v>
      </c>
      <c r="E45" s="17"/>
      <c r="F45" s="17">
        <f>E45+D45</f>
        <v>7953700</v>
      </c>
    </row>
    <row r="46" spans="1:6" ht="33.75" customHeight="1">
      <c r="A46" s="15" t="s">
        <v>95</v>
      </c>
      <c r="B46" s="34" t="s">
        <v>124</v>
      </c>
      <c r="C46" s="23" t="s">
        <v>96</v>
      </c>
      <c r="D46" s="17">
        <f>D47+D48+D49</f>
        <v>490600</v>
      </c>
      <c r="E46" s="17">
        <f>E47+E48+E49</f>
        <v>0</v>
      </c>
      <c r="F46" s="17">
        <f>F47+F48+F49</f>
        <v>490600</v>
      </c>
    </row>
    <row r="47" spans="1:6" ht="51.75" customHeight="1">
      <c r="A47" s="15" t="s">
        <v>97</v>
      </c>
      <c r="B47" s="33" t="s">
        <v>98</v>
      </c>
      <c r="C47" s="23" t="s">
        <v>99</v>
      </c>
      <c r="D47" s="17">
        <f>4700+1700</f>
        <v>6400</v>
      </c>
      <c r="E47" s="17"/>
      <c r="F47" s="17">
        <f>E47+D47</f>
        <v>6400</v>
      </c>
    </row>
    <row r="48" spans="1:6" ht="51" customHeight="1">
      <c r="A48" s="15" t="s">
        <v>100</v>
      </c>
      <c r="B48" s="33" t="s">
        <v>101</v>
      </c>
      <c r="C48" s="22" t="s">
        <v>102</v>
      </c>
      <c r="D48" s="17">
        <v>466500</v>
      </c>
      <c r="E48" s="17"/>
      <c r="F48" s="17">
        <f>E48+D48</f>
        <v>466500</v>
      </c>
    </row>
    <row r="49" spans="1:6" ht="50.25" customHeight="1">
      <c r="A49" s="15" t="s">
        <v>103</v>
      </c>
      <c r="B49" s="33" t="s">
        <v>104</v>
      </c>
      <c r="C49" s="23" t="s">
        <v>105</v>
      </c>
      <c r="D49" s="17">
        <f>13500+4200</f>
        <v>17700</v>
      </c>
      <c r="E49" s="17"/>
      <c r="F49" s="17">
        <f>E49+D49</f>
        <v>17700</v>
      </c>
    </row>
    <row r="50" spans="1:6" ht="21.75" customHeight="1">
      <c r="A50" s="15" t="s">
        <v>106</v>
      </c>
      <c r="B50" s="36" t="s">
        <v>107</v>
      </c>
      <c r="C50" s="24" t="s">
        <v>108</v>
      </c>
      <c r="D50" s="17">
        <f>D51</f>
        <v>2411500</v>
      </c>
      <c r="E50" s="17">
        <f>E51</f>
        <v>0</v>
      </c>
      <c r="F50" s="17">
        <f>F51</f>
        <v>2411500</v>
      </c>
    </row>
    <row r="51" spans="1:6" ht="43.5" customHeight="1">
      <c r="A51" s="25" t="s">
        <v>109</v>
      </c>
      <c r="B51" s="37" t="s">
        <v>125</v>
      </c>
      <c r="C51" s="26" t="s">
        <v>110</v>
      </c>
      <c r="D51" s="17">
        <v>2411500</v>
      </c>
      <c r="E51" s="17"/>
      <c r="F51" s="17">
        <f>E51+D51</f>
        <v>2411500</v>
      </c>
    </row>
    <row r="52" spans="1:6" ht="18" customHeight="1">
      <c r="A52" s="40" t="s">
        <v>111</v>
      </c>
      <c r="B52" s="40"/>
      <c r="C52" s="40"/>
      <c r="D52" s="27">
        <f>D42+D14</f>
        <v>26590000</v>
      </c>
      <c r="E52" s="27">
        <f>E42+E14</f>
        <v>0</v>
      </c>
      <c r="F52" s="27">
        <f>F42+F14</f>
        <v>26590000</v>
      </c>
    </row>
    <row r="53" spans="1:6" ht="12.75" customHeight="1">
      <c r="A53" s="28"/>
      <c r="B53"/>
      <c r="C53"/>
      <c r="D53" s="29"/>
      <c r="E53" s="29"/>
      <c r="F53" s="29"/>
    </row>
    <row r="54" spans="1:6" ht="11.25" customHeight="1">
      <c r="A54" s="41" t="s">
        <v>112</v>
      </c>
      <c r="B54" s="41"/>
      <c r="C54" s="41"/>
      <c r="D54" s="41"/>
      <c r="E54" s="41"/>
      <c r="F54" s="41"/>
    </row>
    <row r="55" spans="2:6" ht="11.25" customHeight="1">
      <c r="B55" s="30"/>
      <c r="C55" s="31"/>
      <c r="D55" s="31"/>
      <c r="E55" s="31"/>
      <c r="F55" s="31"/>
    </row>
  </sheetData>
  <sheetProtection selectLockedCells="1" selectUnlockedCells="1"/>
  <mergeCells count="15"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  <mergeCell ref="C2:F2"/>
    <mergeCell ref="C3:F3"/>
    <mergeCell ref="C4:F4"/>
    <mergeCell ref="C5:F5"/>
    <mergeCell ref="B6:F6"/>
    <mergeCell ref="B7:F7"/>
  </mergeCells>
  <printOptions/>
  <pageMargins left="0.9055118110236221" right="0.5118110236220472" top="0.7480314960629921" bottom="0.15748031496062992" header="0.31496062992125984" footer="0.5118110236220472"/>
  <pageSetup fitToHeight="0" fitToWidth="1" horizontalDpi="300" verticalDpi="3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2020-11-16T03:41:57Z</cp:lastPrinted>
  <dcterms:modified xsi:type="dcterms:W3CDTF">2020-12-08T10:28:26Z</dcterms:modified>
  <cp:category/>
  <cp:version/>
  <cp:contentType/>
  <cp:contentStatus/>
</cp:coreProperties>
</file>